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30" windowHeight="8115" activeTab="0"/>
  </bookViews>
  <sheets>
    <sheet name="İZLEME VE ÖLÇME PLANI" sheetId="1" r:id="rId1"/>
    <sheet name="Veri Girişi" sheetId="2" r:id="rId2"/>
  </sheets>
  <definedNames>
    <definedName name="_xlfn.DAYS" hidden="1">#NAME?</definedName>
    <definedName name="_xlnm.Print_Area" localSheetId="0">'İZLEME VE ÖLÇME PLANI'!$A$1:$H$30</definedName>
  </definedNames>
  <calcPr fullCalcOnLoad="1"/>
</workbook>
</file>

<file path=xl/sharedStrings.xml><?xml version="1.0" encoding="utf-8"?>
<sst xmlns="http://schemas.openxmlformats.org/spreadsheetml/2006/main" count="140" uniqueCount="75">
  <si>
    <t>Paremetre</t>
  </si>
  <si>
    <t>Dayanak</t>
  </si>
  <si>
    <t>Sıra</t>
  </si>
  <si>
    <t>ölçme/Kontrol Periyodu</t>
  </si>
  <si>
    <t>Son Ölçüm/Kontrol Tarihi</t>
  </si>
  <si>
    <t>Bir Sonraki Ölçüm/Kontrol Tarihi</t>
  </si>
  <si>
    <t>Kalan Gün Sayısı</t>
  </si>
  <si>
    <t>Termal Konfor
( Hava akım hızı, Nem, sıcaklık )</t>
  </si>
  <si>
    <t>Binaların Yangından Korunması Hkk. Yönetmelik</t>
  </si>
  <si>
    <t>1. Kontrol</t>
  </si>
  <si>
    <t>2. Kontrol</t>
  </si>
  <si>
    <t>3. Kontrol</t>
  </si>
  <si>
    <t>4. Kontrol</t>
  </si>
  <si>
    <t>5. Kontrol</t>
  </si>
  <si>
    <t>6. Kontrol</t>
  </si>
  <si>
    <t>7. Kontrol</t>
  </si>
  <si>
    <t>8. Kontrol</t>
  </si>
  <si>
    <t>9. Kontrol</t>
  </si>
  <si>
    <t>10. Kontrol</t>
  </si>
  <si>
    <t>11. Kontrol</t>
  </si>
  <si>
    <t>12. Kontrol</t>
  </si>
  <si>
    <t>VERİ GİRİŞİ</t>
  </si>
  <si>
    <t>3 Yıl</t>
  </si>
  <si>
    <t>Yılda Bir</t>
  </si>
  <si>
    <t>Kayıtlar</t>
  </si>
  <si>
    <t>Sorumlu</t>
  </si>
  <si>
    <t>İş  Ekipmanlarının Kullanımında Sağlık ve Güvenlik Şartları Yönetmeliği</t>
  </si>
  <si>
    <t>Gerekli Görüldüğünde</t>
  </si>
  <si>
    <t>Periyodik Muayeneler</t>
  </si>
  <si>
    <t>İSG DOSYASI</t>
  </si>
  <si>
    <t>-</t>
  </si>
  <si>
    <t xml:space="preserve"> Gerekli Görüldüğünde</t>
  </si>
  <si>
    <t>Tozla Mücadele Yönetmeliği</t>
  </si>
  <si>
    <t>Çalışanların Gürültü ile İlgili Risklerden Korunmalarına Dair Yönetmeliği</t>
  </si>
  <si>
    <t>Kimyasal Maddelerle Çalışmalarda Sağlık Ve
Güvenlik Önlemleri Hakkında Yönetmelik</t>
  </si>
  <si>
    <t>İşyeri Hekimi ve Diğer Sağlık Personelinin Görev, Yetki, Sorumluluk ve Eğitimleri Hakkında Yönetmelik</t>
  </si>
  <si>
    <t xml:space="preserve">
İşyeri Bina Ve Eklentilerinde Alınacak Sağlık Ve Güvenlik Önlemlerine İlişkin Yönetmelik</t>
  </si>
  <si>
    <t>TESİS MÜDÜRÜ</t>
  </si>
  <si>
    <t>TESİS MÜDÜRÜ/İŞYERİ HEKİMİ</t>
  </si>
  <si>
    <t>TESİS MÜDÜRÜ/İŞ GÜVENLİĞİ UZMANI</t>
  </si>
  <si>
    <t>TESİS MÜDÜRÜ/İŞ GÜVENLİĞİ UZMANI                                                                                                                                    İŞYERİ HEKİMİ</t>
  </si>
  <si>
    <t xml:space="preserve">Buhar Kazanları </t>
  </si>
  <si>
    <t>Sıvılaştırılmış Gaz Tankları (LPG ve Mazot) (Yerüstü)</t>
  </si>
  <si>
    <t>Basınçlı Hava Tankları (Kompresör Hava Tankları)</t>
  </si>
  <si>
    <t>Jeneratör</t>
  </si>
  <si>
    <t>İletme Araçları (Konveyör)</t>
  </si>
  <si>
    <t>Gaz Algılama Detektörlerinin Kalibrasyonları</t>
  </si>
  <si>
    <t>Yangın Tesisatı ve Hortumlar ( Alarm Sistemi Dahil )</t>
  </si>
  <si>
    <t>Yangın Söndürme Cihazları</t>
  </si>
  <si>
    <t>Lokal Havalandırmalar</t>
  </si>
  <si>
    <t>Klimalar</t>
  </si>
  <si>
    <t>Hidrolik Pres</t>
  </si>
  <si>
    <t>Kullanma ve İçme Sularının Analizleri</t>
  </si>
  <si>
    <t>Sebillerin Dezenfektesi ve Raporları</t>
  </si>
  <si>
    <t>Elektrik Tesisatı, Paratoner, Topraklama ölçümleri</t>
  </si>
  <si>
    <t>LPG boru sistemleri</t>
  </si>
  <si>
    <t>Exproof Ekipmanlar</t>
  </si>
  <si>
    <t>Sıvılaştırılmış Gaz Tankları (LPG ve benzeri) (Yerüstü) Emniyet Valfleri</t>
  </si>
  <si>
    <t>10 Yılda 1</t>
  </si>
  <si>
    <t>5 Yılda 1</t>
  </si>
  <si>
    <t>Gürültü Ölçümü</t>
  </si>
  <si>
    <t>Toz Ölçümü</t>
  </si>
  <si>
    <t>VOC Ölçümü</t>
  </si>
  <si>
    <t>Titreşim Ölçümü</t>
  </si>
  <si>
    <t xml:space="preserve">Yangın Tatbikatı - Tahliye Tatbikatı </t>
  </si>
  <si>
    <t>İlkyardım Yönetmeliği</t>
  </si>
  <si>
    <t>İlkYardım Eğitimleri</t>
  </si>
  <si>
    <t>Çalışanların Titreşimle İlgili Risklerden Korunmalarına Dair Yönetmelik</t>
  </si>
  <si>
    <t>Binaların Yangından Korunması Hakkında Yönetmelik</t>
  </si>
  <si>
    <t>TS EN 60079-17</t>
  </si>
  <si>
    <t>6331 Sayılı İş Sağlığı ve Güvenliği Kanunu</t>
  </si>
  <si>
    <t xml:space="preserve">                                         KONYA                  İZLEME ÖLÇME PLANI 2020</t>
  </si>
  <si>
    <t>İşyeri Bina ve Eklentilerinde Alınacak Sağlık ve Güvenlik Önlemlerine İlişkin Yönetmelik</t>
  </si>
  <si>
    <t>Aydınlatma Ölçümü ( Bina dahil)                                                                                                                                                                          (Gece- Gündüz)</t>
  </si>
  <si>
    <t>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İZLEME VE ÖLÇME PLANI</t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</si>
</sst>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_-* #,##0\ _₺_-;\-* #,##0\ _₺_-;_-* &quot;-&quot;\ _₺_-;_-@_-"/>
    <numFmt numFmtId="165" formatCode="_-* #,##0.00\ _₺_-;\-* #,##0.00\ _₺_-;_-* &quot;-&quot;??\ _₺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TL&quot;;\-#,##0\ &quot;TL&quot;"/>
    <numFmt numFmtId="175" formatCode="#,##0\ &quot;TL&quot;;[Red]\-#,##0\ &quot;TL&quot;"/>
    <numFmt numFmtId="176" formatCode="#,##0.00\ &quot;TL&quot;;\-#,##0.00\ &quot;TL&quot;"/>
    <numFmt numFmtId="177" formatCode="#,##0.00\ &quot;TL&quot;;[Red]\-#,##0.00\ &quot;TL&quot;"/>
    <numFmt numFmtId="178" formatCode="_-* #,##0\ &quot;TL&quot;_-;\-* #,##0\ &quot;TL&quot;_-;_-* &quot;-&quot;\ &quot;TL&quot;_-;_-@_-"/>
    <numFmt numFmtId="179" formatCode="_-* #,##0\ _T_L_-;\-* #,##0\ _T_L_-;_-* &quot;-&quot;\ _T_L_-;_-@_-"/>
    <numFmt numFmtId="180" formatCode="_-* #,##0.00\ &quot;TL&quot;_-;\-* #,##0.00\ &quot;TL&quot;_-;_-* &quot;-&quot;??\ &quot;TL&quot;_-;_-@_-"/>
    <numFmt numFmtId="181" formatCode="_-* #,##0.00\ _T_L_-;\-* #,##0.00\ _T_L_-;_-* &quot;-&quot;??\ _T_L_-;_-@_-"/>
    <numFmt numFmtId="182" formatCode="#,##0\ &quot;YTL&quot;;\-#,##0\ &quot;YTL&quot;"/>
    <numFmt numFmtId="183" formatCode="#,##0\ &quot;YTL&quot;;[Red]\-#,##0\ &quot;YTL&quot;"/>
    <numFmt numFmtId="184" formatCode="#,##0.00\ &quot;YTL&quot;;\-#,##0.00\ &quot;YTL&quot;"/>
    <numFmt numFmtId="185" formatCode="#,##0.00\ &quot;YTL&quot;;[Red]\-#,##0.00\ &quot;YTL&quot;"/>
    <numFmt numFmtId="186" formatCode="_-* #,##0\ &quot;YTL&quot;_-;\-* #,##0\ &quot;YTL&quot;_-;_-* &quot;-&quot;\ &quot;YTL&quot;_-;_-@_-"/>
    <numFmt numFmtId="187" formatCode="_-* #,##0\ _Y_T_L_-;\-* #,##0\ _Y_T_L_-;_-* &quot;-&quot;\ _Y_T_L_-;_-@_-"/>
    <numFmt numFmtId="188" formatCode="_-* #,##0.00\ &quot;YTL&quot;_-;\-* #,##0.00\ &quot;YTL&quot;_-;_-* &quot;-&quot;??\ &quot;YTL&quot;_-;_-@_-"/>
    <numFmt numFmtId="189" formatCode="_-* #,##0.00\ _Y_T_L_-;\-* #,##0.00\ _Y_T_L_-;_-* &quot;-&quot;??\ _Y_T_L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TL&quot;\ #,##0;\-&quot;TL&quot;\ #,##0"/>
    <numFmt numFmtId="197" formatCode="&quot;TL&quot;\ #,##0;[Red]\-&quot;TL&quot;\ #,##0"/>
    <numFmt numFmtId="198" formatCode="&quot;TL&quot;\ #,##0.00;\-&quot;TL&quot;\ #,##0.00"/>
    <numFmt numFmtId="199" formatCode="&quot;TL&quot;\ #,##0.00;[Red]\-&quot;TL&quot;\ #,##0.00"/>
    <numFmt numFmtId="200" formatCode="_-&quot;TL&quot;\ * #,##0_-;\-&quot;TL&quot;\ * #,##0_-;_-&quot;TL&quot;\ * &quot;-&quot;_-;_-@_-"/>
    <numFmt numFmtId="201" formatCode="_-&quot;TL&quot;\ * #,##0.00_-;\-&quot;TL&quot;\ * #,##0.00_-;_-&quot;TL&quot;\ * &quot;-&quot;??_-;_-@_-"/>
    <numFmt numFmtId="202" formatCode="[$-41F]dd\ mmmm\ yyyy\ dddd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€-2]\ #,##0.00_);[Red]\([$€-2]\ #,##0.00\)"/>
    <numFmt numFmtId="207" formatCode="mmm/yyyy"/>
    <numFmt numFmtId="208" formatCode="[$¥€-2]\ #,##0.00_);[Red]\([$€-2]\ #,##0.00\)"/>
  </numFmts>
  <fonts count="5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2"/>
      <name val="Bookman Old Style"/>
      <family val="1"/>
    </font>
    <font>
      <b/>
      <sz val="9"/>
      <name val="Bookman Old Style"/>
      <family val="1"/>
    </font>
    <font>
      <b/>
      <sz val="12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Bookman Old Style"/>
      <family val="1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b/>
      <i/>
      <sz val="18"/>
      <color indexed="9"/>
      <name val="Arial"/>
      <family val="2"/>
    </font>
    <font>
      <b/>
      <sz val="9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Bookman Old Style"/>
      <family val="1"/>
    </font>
    <font>
      <b/>
      <sz val="9"/>
      <color theme="1"/>
      <name val="Calibri"/>
      <family val="2"/>
    </font>
    <font>
      <sz val="10"/>
      <color theme="1"/>
      <name val="Arial"/>
      <family val="2"/>
    </font>
    <font>
      <b/>
      <i/>
      <sz val="18"/>
      <color theme="0"/>
      <name val="Arial"/>
      <family val="2"/>
    </font>
    <font>
      <b/>
      <sz val="9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14" fontId="48" fillId="33" borderId="10" xfId="0" applyNumberFormat="1" applyFont="1" applyFill="1" applyBorder="1" applyAlignment="1" applyProtection="1">
      <alignment horizontal="center" vertical="center" wrapText="1"/>
      <protection/>
    </xf>
    <xf numFmtId="1" fontId="48" fillId="34" borderId="10" xfId="0" applyNumberFormat="1" applyFont="1" applyFill="1" applyBorder="1" applyAlignment="1" applyProtection="1">
      <alignment horizontal="center" vertical="center" wrapText="1"/>
      <protection/>
    </xf>
    <xf numFmtId="14" fontId="48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3" fillId="35" borderId="10" xfId="0" applyNumberFormat="1" applyFont="1" applyFill="1" applyBorder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4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14" fontId="2" fillId="0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4" fontId="0" fillId="0" borderId="0" xfId="0" applyNumberFormat="1" applyAlignment="1">
      <alignment horizont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5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4" fontId="3" fillId="35" borderId="13" xfId="0" applyNumberFormat="1" applyFont="1" applyFill="1" applyBorder="1" applyAlignment="1" applyProtection="1">
      <alignment horizontal="center" vertical="center" wrapText="1"/>
      <protection/>
    </xf>
    <xf numFmtId="14" fontId="3" fillId="35" borderId="11" xfId="0" applyNumberFormat="1" applyFont="1" applyFill="1" applyBorder="1" applyAlignment="1" applyProtection="1">
      <alignment horizontal="center" vertical="center" wrapText="1"/>
      <protection/>
    </xf>
    <xf numFmtId="14" fontId="3" fillId="33" borderId="13" xfId="0" applyNumberFormat="1" applyFont="1" applyFill="1" applyBorder="1" applyAlignment="1" applyProtection="1">
      <alignment horizontal="center" vertical="center" wrapText="1"/>
      <protection/>
    </xf>
    <xf numFmtId="14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51" fillId="37" borderId="14" xfId="0" applyFont="1" applyFill="1" applyBorder="1" applyAlignment="1">
      <alignment horizontal="center" vertical="center"/>
    </xf>
    <xf numFmtId="0" fontId="51" fillId="37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2"/>
  <dimension ref="A1:H30"/>
  <sheetViews>
    <sheetView tabSelected="1" view="pageBreakPreview" zoomScale="55" zoomScaleNormal="70" zoomScaleSheetLayoutView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7" sqref="G7"/>
    </sheetView>
  </sheetViews>
  <sheetFormatPr defaultColWidth="38.7109375" defaultRowHeight="12.75"/>
  <cols>
    <col min="1" max="1" width="6.8515625" style="4" bestFit="1" customWidth="1"/>
    <col min="2" max="2" width="43.00390625" style="5" customWidth="1"/>
    <col min="3" max="3" width="53.7109375" style="7" customWidth="1"/>
    <col min="4" max="4" width="29.00390625" style="6" customWidth="1"/>
    <col min="5" max="5" width="42.28125" style="6" customWidth="1"/>
    <col min="6" max="6" width="32.140625" style="6" customWidth="1"/>
    <col min="7" max="7" width="35.28125" style="23" customWidth="1"/>
    <col min="8" max="8" width="34.28125" style="23" customWidth="1"/>
    <col min="9" max="9" width="38.7109375" style="2" customWidth="1"/>
    <col min="10" max="16384" width="38.7109375" style="2" customWidth="1"/>
  </cols>
  <sheetData>
    <row r="1" spans="1:8" ht="91.5" customHeight="1">
      <c r="A1" s="36" t="s">
        <v>71</v>
      </c>
      <c r="B1" s="36"/>
      <c r="C1" s="39" t="s">
        <v>74</v>
      </c>
      <c r="D1" s="39"/>
      <c r="E1" s="39"/>
      <c r="F1" s="39"/>
      <c r="G1" s="39"/>
      <c r="H1" s="39"/>
    </row>
    <row r="2" spans="1:8" s="3" customFormat="1" ht="15.75" customHeight="1">
      <c r="A2" s="37" t="s">
        <v>2</v>
      </c>
      <c r="B2" s="37" t="s">
        <v>0</v>
      </c>
      <c r="C2" s="37" t="s">
        <v>1</v>
      </c>
      <c r="D2" s="37" t="s">
        <v>3</v>
      </c>
      <c r="E2" s="37" t="s">
        <v>25</v>
      </c>
      <c r="F2" s="37" t="s">
        <v>24</v>
      </c>
      <c r="G2" s="40" t="s">
        <v>4</v>
      </c>
      <c r="H2" s="42" t="s">
        <v>5</v>
      </c>
    </row>
    <row r="3" spans="1:8" s="3" customFormat="1" ht="15.75" customHeight="1">
      <c r="A3" s="38"/>
      <c r="B3" s="38"/>
      <c r="C3" s="38"/>
      <c r="D3" s="38"/>
      <c r="E3" s="38"/>
      <c r="F3" s="38"/>
      <c r="G3" s="41"/>
      <c r="H3" s="43"/>
    </row>
    <row r="4" spans="1:8" s="3" customFormat="1" ht="14.25" customHeight="1">
      <c r="A4" s="19"/>
      <c r="B4" s="19"/>
      <c r="C4" s="19"/>
      <c r="D4" s="19"/>
      <c r="E4" s="19"/>
      <c r="F4" s="19"/>
      <c r="G4" s="18"/>
      <c r="H4" s="20"/>
    </row>
    <row r="5" spans="1:8" ht="54.75" customHeight="1">
      <c r="A5" s="1">
        <v>1</v>
      </c>
      <c r="B5" s="13" t="str">
        <f>'Veri Girişi'!C4</f>
        <v>Buhar Kazanları </v>
      </c>
      <c r="C5" s="12" t="s">
        <v>26</v>
      </c>
      <c r="D5" s="14" t="str">
        <f>'Veri Girişi'!D4</f>
        <v>Yılda Bir</v>
      </c>
      <c r="E5" s="14" t="s">
        <v>37</v>
      </c>
      <c r="F5" s="14" t="s">
        <v>29</v>
      </c>
      <c r="G5" s="16"/>
      <c r="H5" s="17"/>
    </row>
    <row r="6" spans="1:8" ht="60" customHeight="1">
      <c r="A6" s="1">
        <v>2</v>
      </c>
      <c r="B6" s="13" t="str">
        <f>'Veri Girişi'!C5</f>
        <v>Sıvılaştırılmış Gaz Tankları (LPG ve Mazot) (Yerüstü)</v>
      </c>
      <c r="C6" s="12" t="s">
        <v>26</v>
      </c>
      <c r="D6" s="14" t="str">
        <f>'Veri Girişi'!D5</f>
        <v>10 Yılda 1</v>
      </c>
      <c r="E6" s="14" t="s">
        <v>37</v>
      </c>
      <c r="F6" s="14" t="s">
        <v>29</v>
      </c>
      <c r="G6" s="16"/>
      <c r="H6" s="17"/>
    </row>
    <row r="7" spans="1:8" ht="68.25" customHeight="1">
      <c r="A7" s="1">
        <v>3</v>
      </c>
      <c r="B7" s="13" t="str">
        <f>'Veri Girişi'!C6</f>
        <v>Sıvılaştırılmış Gaz Tankları (LPG ve benzeri) (Yerüstü) Emniyet Valfleri</v>
      </c>
      <c r="C7" s="12" t="s">
        <v>26</v>
      </c>
      <c r="D7" s="14" t="str">
        <f>'Veri Girişi'!D12</f>
        <v>Yılda Bir</v>
      </c>
      <c r="E7" s="14" t="s">
        <v>37</v>
      </c>
      <c r="F7" s="14" t="s">
        <v>29</v>
      </c>
      <c r="G7" s="16"/>
      <c r="H7" s="17"/>
    </row>
    <row r="8" spans="1:8" ht="56.25" customHeight="1">
      <c r="A8" s="1">
        <v>4</v>
      </c>
      <c r="B8" s="13" t="str">
        <f>'Veri Girişi'!C7</f>
        <v>Basınçlı Hava Tankları (Kompresör Hava Tankları)</v>
      </c>
      <c r="C8" s="12" t="s">
        <v>26</v>
      </c>
      <c r="D8" s="14" t="str">
        <f>'Veri Girişi'!D18</f>
        <v>Yılda Bir</v>
      </c>
      <c r="E8" s="14" t="s">
        <v>37</v>
      </c>
      <c r="F8" s="14" t="s">
        <v>29</v>
      </c>
      <c r="G8" s="16"/>
      <c r="H8" s="17"/>
    </row>
    <row r="9" spans="1:8" ht="44.25" customHeight="1">
      <c r="A9" s="1">
        <v>5</v>
      </c>
      <c r="B9" s="13" t="str">
        <f>'Veri Girişi'!C8</f>
        <v>Jeneratör</v>
      </c>
      <c r="C9" s="12" t="s">
        <v>26</v>
      </c>
      <c r="D9" s="14" t="str">
        <f>D8</f>
        <v>Yılda Bir</v>
      </c>
      <c r="E9" s="14" t="s">
        <v>37</v>
      </c>
      <c r="F9" s="14" t="s">
        <v>29</v>
      </c>
      <c r="G9" s="16"/>
      <c r="H9" s="17"/>
    </row>
    <row r="10" spans="1:8" ht="58.5" customHeight="1">
      <c r="A10" s="1">
        <v>6</v>
      </c>
      <c r="B10" s="13" t="str">
        <f>'Veri Girişi'!C9</f>
        <v>İletme Araçları (Konveyör)</v>
      </c>
      <c r="C10" s="12" t="s">
        <v>26</v>
      </c>
      <c r="D10" s="14" t="str">
        <f>'Veri Girişi'!D19</f>
        <v> Gerekli Görüldüğünde</v>
      </c>
      <c r="E10" s="14" t="s">
        <v>40</v>
      </c>
      <c r="F10" s="14" t="s">
        <v>29</v>
      </c>
      <c r="G10" s="16"/>
      <c r="H10" s="17"/>
    </row>
    <row r="11" spans="1:8" ht="56.25" customHeight="1">
      <c r="A11" s="1">
        <v>7</v>
      </c>
      <c r="B11" s="13" t="str">
        <f>'Veri Girişi'!C10</f>
        <v>Yangın Tesisatı ve Hortumlar ( Alarm Sistemi Dahil )</v>
      </c>
      <c r="C11" s="12" t="s">
        <v>26</v>
      </c>
      <c r="D11" s="14" t="str">
        <f>'Veri Girişi'!D20</f>
        <v>Gerekli Görüldüğünde</v>
      </c>
      <c r="E11" s="14" t="s">
        <v>40</v>
      </c>
      <c r="F11" s="14" t="s">
        <v>29</v>
      </c>
      <c r="G11" s="16"/>
      <c r="H11" s="17"/>
    </row>
    <row r="12" spans="1:8" ht="54.75" customHeight="1">
      <c r="A12" s="1">
        <v>8</v>
      </c>
      <c r="B12" s="13" t="str">
        <f>'Veri Girişi'!C11</f>
        <v>Gaz Algılama Detektörlerinin Kalibrasyonları</v>
      </c>
      <c r="C12" s="12" t="s">
        <v>68</v>
      </c>
      <c r="D12" s="14" t="e">
        <f>'Veri Girişi'!#REF!</f>
        <v>#REF!</v>
      </c>
      <c r="E12" s="14" t="s">
        <v>40</v>
      </c>
      <c r="F12" s="14" t="s">
        <v>29</v>
      </c>
      <c r="G12" s="16"/>
      <c r="H12" s="17"/>
    </row>
    <row r="13" spans="1:8" ht="57" customHeight="1">
      <c r="A13" s="1">
        <v>9</v>
      </c>
      <c r="B13" s="13" t="str">
        <f>'Veri Girişi'!C12</f>
        <v>Elektrik Tesisatı, Paratoner, Topraklama ölçümleri</v>
      </c>
      <c r="C13" s="12" t="s">
        <v>26</v>
      </c>
      <c r="D13" s="14" t="str">
        <f>'Veri Girişi'!D23</f>
        <v>Gerekli Görüldüğünde</v>
      </c>
      <c r="E13" s="14" t="s">
        <v>40</v>
      </c>
      <c r="F13" s="14" t="s">
        <v>29</v>
      </c>
      <c r="G13" s="16"/>
      <c r="H13" s="17"/>
    </row>
    <row r="14" spans="1:8" ht="51.75" customHeight="1">
      <c r="A14" s="1">
        <v>10</v>
      </c>
      <c r="B14" s="13" t="str">
        <f>'Veri Girişi'!C13</f>
        <v>Hidrolik Pres</v>
      </c>
      <c r="C14" s="12" t="s">
        <v>36</v>
      </c>
      <c r="D14" s="14" t="str">
        <f>'Veri Girişi'!D24</f>
        <v>Gerekli Görüldüğünde</v>
      </c>
      <c r="E14" s="14" t="s">
        <v>40</v>
      </c>
      <c r="F14" s="14" t="s">
        <v>29</v>
      </c>
      <c r="G14" s="16"/>
      <c r="H14" s="17"/>
    </row>
    <row r="15" spans="1:8" ht="51.75" customHeight="1">
      <c r="A15" s="1">
        <v>11</v>
      </c>
      <c r="B15" s="13" t="str">
        <f>'Veri Girişi'!C14</f>
        <v>Sebillerin Dezenfektesi ve Raporları</v>
      </c>
      <c r="C15" s="12" t="s">
        <v>70</v>
      </c>
      <c r="D15" s="14" t="e">
        <f>'Veri Girişi'!#REF!</f>
        <v>#REF!</v>
      </c>
      <c r="E15" s="14" t="s">
        <v>40</v>
      </c>
      <c r="F15" s="14" t="s">
        <v>29</v>
      </c>
      <c r="G15" s="16"/>
      <c r="H15" s="17" t="s">
        <v>30</v>
      </c>
    </row>
    <row r="16" spans="1:8" ht="47.25" customHeight="1">
      <c r="A16" s="1">
        <v>12</v>
      </c>
      <c r="B16" s="13" t="str">
        <f>'Veri Girişi'!C15</f>
        <v>Exproof Ekipmanlar</v>
      </c>
      <c r="C16" s="12" t="s">
        <v>69</v>
      </c>
      <c r="D16" s="14" t="str">
        <f>'Veri Girişi'!D25</f>
        <v>Yılda Bir</v>
      </c>
      <c r="E16" s="14" t="s">
        <v>39</v>
      </c>
      <c r="F16" s="14" t="s">
        <v>29</v>
      </c>
      <c r="G16" s="16"/>
      <c r="H16" s="17"/>
    </row>
    <row r="17" spans="1:8" ht="49.5" customHeight="1">
      <c r="A17" s="1">
        <v>13</v>
      </c>
      <c r="B17" s="13" t="str">
        <f>'Veri Girişi'!C16</f>
        <v>Klimalar</v>
      </c>
      <c r="C17" s="12" t="s">
        <v>26</v>
      </c>
      <c r="D17" s="14" t="e">
        <f>'Veri Girişi'!#REF!</f>
        <v>#REF!</v>
      </c>
      <c r="E17" s="14" t="s">
        <v>37</v>
      </c>
      <c r="F17" s="14" t="s">
        <v>29</v>
      </c>
      <c r="G17" s="16"/>
      <c r="H17" s="17"/>
    </row>
    <row r="18" spans="1:8" ht="56.25" customHeight="1">
      <c r="A18" s="1">
        <v>14</v>
      </c>
      <c r="B18" s="13" t="str">
        <f>'Veri Girişi'!C17</f>
        <v>Kullanma ve İçme Sularının Analizleri</v>
      </c>
      <c r="C18" s="12" t="s">
        <v>26</v>
      </c>
      <c r="D18" s="14" t="s">
        <v>23</v>
      </c>
      <c r="E18" s="14" t="s">
        <v>39</v>
      </c>
      <c r="F18" s="14" t="s">
        <v>29</v>
      </c>
      <c r="G18" s="16"/>
      <c r="H18" s="17"/>
    </row>
    <row r="19" spans="1:8" ht="48.75" customHeight="1">
      <c r="A19" s="1">
        <v>15</v>
      </c>
      <c r="B19" s="13" t="str">
        <f>'Veri Girişi'!C18</f>
        <v>LPG boru sistemleri</v>
      </c>
      <c r="C19" s="12" t="s">
        <v>35</v>
      </c>
      <c r="D19" s="14" t="s">
        <v>23</v>
      </c>
      <c r="E19" s="14" t="s">
        <v>38</v>
      </c>
      <c r="F19" s="14" t="s">
        <v>29</v>
      </c>
      <c r="G19" s="16"/>
      <c r="H19" s="17"/>
    </row>
    <row r="20" spans="1:8" ht="48.75" customHeight="1">
      <c r="A20" s="1">
        <v>16</v>
      </c>
      <c r="B20" s="13" t="str">
        <f>'Veri Girişi'!C19</f>
        <v>Gürültü Ölçümü</v>
      </c>
      <c r="C20" s="12" t="s">
        <v>33</v>
      </c>
      <c r="D20" s="14"/>
      <c r="E20" s="14"/>
      <c r="F20" s="14"/>
      <c r="G20" s="16"/>
      <c r="H20" s="17"/>
    </row>
    <row r="21" spans="1:8" ht="48.75" customHeight="1">
      <c r="A21" s="1">
        <v>17</v>
      </c>
      <c r="B21" s="13" t="str">
        <f>'Veri Girişi'!C20</f>
        <v>Aydınlatma Ölçümü ( Bina dahil)                                                                                                                                                                          (Gece- Gündüz)</v>
      </c>
      <c r="C21" s="12" t="s">
        <v>72</v>
      </c>
      <c r="D21" s="14"/>
      <c r="E21" s="14"/>
      <c r="F21" s="14"/>
      <c r="G21" s="16"/>
      <c r="H21" s="17"/>
    </row>
    <row r="22" spans="1:8" ht="48.75" customHeight="1">
      <c r="A22" s="1">
        <v>18</v>
      </c>
      <c r="B22" s="13" t="str">
        <f>'Veri Girişi'!C21</f>
        <v>Toz Ölçümü</v>
      </c>
      <c r="C22" s="12" t="s">
        <v>32</v>
      </c>
      <c r="D22" s="14"/>
      <c r="E22" s="14"/>
      <c r="F22" s="14"/>
      <c r="G22" s="16"/>
      <c r="H22" s="17"/>
    </row>
    <row r="23" spans="1:8" ht="48.75" customHeight="1">
      <c r="A23" s="1">
        <v>19</v>
      </c>
      <c r="B23" s="13" t="str">
        <f>'Veri Girişi'!C22</f>
        <v>VOC Ölçümü</v>
      </c>
      <c r="C23" s="12" t="s">
        <v>34</v>
      </c>
      <c r="D23" s="14"/>
      <c r="E23" s="14"/>
      <c r="F23" s="14"/>
      <c r="G23" s="16"/>
      <c r="H23" s="17"/>
    </row>
    <row r="24" spans="1:8" ht="48.75" customHeight="1">
      <c r="A24" s="1">
        <v>20</v>
      </c>
      <c r="B24" s="13" t="str">
        <f>'Veri Girişi'!C23</f>
        <v>Titreşim Ölçümü</v>
      </c>
      <c r="C24" s="12" t="s">
        <v>67</v>
      </c>
      <c r="D24" s="14"/>
      <c r="E24" s="14"/>
      <c r="F24" s="14"/>
      <c r="G24" s="16"/>
      <c r="H24" s="17"/>
    </row>
    <row r="25" spans="1:8" ht="48.75" customHeight="1">
      <c r="A25" s="1">
        <v>21</v>
      </c>
      <c r="B25" s="13" t="str">
        <f>'Veri Girişi'!C24</f>
        <v>Termal Konfor
( Hava akım hızı, Nem, sıcaklık )</v>
      </c>
      <c r="C25" s="12" t="s">
        <v>72</v>
      </c>
      <c r="D25" s="14"/>
      <c r="E25" s="14"/>
      <c r="F25" s="14"/>
      <c r="G25" s="16"/>
      <c r="H25" s="17"/>
    </row>
    <row r="26" spans="1:8" ht="48.75" customHeight="1">
      <c r="A26" s="1">
        <v>22</v>
      </c>
      <c r="B26" s="13" t="str">
        <f>'Veri Girişi'!C25</f>
        <v>Yangın Tatbikatı - Tahliye Tatbikatı </v>
      </c>
      <c r="C26" s="12" t="s">
        <v>8</v>
      </c>
      <c r="D26" s="14"/>
      <c r="E26" s="14"/>
      <c r="F26" s="14"/>
      <c r="G26" s="16"/>
      <c r="H26" s="17"/>
    </row>
    <row r="27" spans="1:8" ht="48.75" customHeight="1">
      <c r="A27" s="1">
        <v>23</v>
      </c>
      <c r="B27" s="13" t="str">
        <f>'Veri Girişi'!C26</f>
        <v>Yangın Söndürme Cihazları</v>
      </c>
      <c r="C27" s="12" t="s">
        <v>26</v>
      </c>
      <c r="D27" s="14"/>
      <c r="E27" s="14"/>
      <c r="F27" s="14"/>
      <c r="G27" s="16"/>
      <c r="H27" s="17"/>
    </row>
    <row r="28" spans="1:8" ht="48.75" customHeight="1">
      <c r="A28" s="1">
        <v>24</v>
      </c>
      <c r="B28" s="13" t="str">
        <f>'Veri Girişi'!C27</f>
        <v>Lokal Havalandırmalar</v>
      </c>
      <c r="C28" s="12" t="s">
        <v>26</v>
      </c>
      <c r="D28" s="14"/>
      <c r="E28" s="14"/>
      <c r="F28" s="14"/>
      <c r="G28" s="16"/>
      <c r="H28" s="17"/>
    </row>
    <row r="29" spans="1:8" ht="48.75" customHeight="1">
      <c r="A29" s="1">
        <v>25</v>
      </c>
      <c r="B29" s="13" t="str">
        <f>'Veri Girişi'!C28</f>
        <v>Periyodik Muayeneler</v>
      </c>
      <c r="C29" s="12" t="s">
        <v>35</v>
      </c>
      <c r="D29" s="14"/>
      <c r="E29" s="14"/>
      <c r="F29" s="14"/>
      <c r="G29" s="16"/>
      <c r="H29" s="17"/>
    </row>
    <row r="30" spans="1:8" ht="48.75" customHeight="1">
      <c r="A30" s="1">
        <v>26</v>
      </c>
      <c r="B30" s="13" t="str">
        <f>'Veri Girişi'!C29</f>
        <v>İlkYardım Eğitimleri</v>
      </c>
      <c r="C30" s="12" t="s">
        <v>65</v>
      </c>
      <c r="D30" s="14"/>
      <c r="E30" s="14"/>
      <c r="F30" s="14"/>
      <c r="G30" s="16"/>
      <c r="H30" s="17"/>
    </row>
  </sheetData>
  <sheetProtection/>
  <mergeCells count="9">
    <mergeCell ref="A2:A3"/>
    <mergeCell ref="C2:C3"/>
    <mergeCell ref="C1:H1"/>
    <mergeCell ref="G2:G3"/>
    <mergeCell ref="D2:D3"/>
    <mergeCell ref="B2:B3"/>
    <mergeCell ref="H2:H3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5"/>
  <sheetViews>
    <sheetView zoomScale="85" zoomScaleNormal="85" zoomScalePageLayoutView="0" workbookViewId="0" topLeftCell="A1">
      <pane xSplit="3" ySplit="3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0" sqref="C20"/>
    </sheetView>
  </sheetViews>
  <sheetFormatPr defaultColWidth="9.140625" defaultRowHeight="12.75"/>
  <cols>
    <col min="1" max="1" width="11.57421875" style="8" hidden="1" customWidth="1"/>
    <col min="2" max="2" width="4.57421875" style="0" bestFit="1" customWidth="1"/>
    <col min="3" max="3" width="35.57421875" style="31" customWidth="1"/>
    <col min="4" max="4" width="28.7109375" style="32" customWidth="1"/>
    <col min="5" max="7" width="16.28125" style="0" customWidth="1"/>
    <col min="8" max="19" width="11.28125" style="25" customWidth="1"/>
  </cols>
  <sheetData>
    <row r="1" ht="7.5" customHeight="1"/>
    <row r="2" spans="2:19" ht="57" customHeight="1">
      <c r="B2" s="46" t="s">
        <v>2</v>
      </c>
      <c r="C2" s="48" t="s">
        <v>0</v>
      </c>
      <c r="D2" s="48" t="s">
        <v>3</v>
      </c>
      <c r="E2" s="46" t="s">
        <v>4</v>
      </c>
      <c r="F2" s="46" t="s">
        <v>5</v>
      </c>
      <c r="G2" s="46" t="s">
        <v>6</v>
      </c>
      <c r="H2" s="44" t="s">
        <v>21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2:19" s="8" customFormat="1" ht="14.25" customHeight="1">
      <c r="B3" s="47"/>
      <c r="C3" s="49"/>
      <c r="D3" s="49"/>
      <c r="E3" s="47"/>
      <c r="F3" s="47"/>
      <c r="G3" s="47"/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4" t="s">
        <v>20</v>
      </c>
    </row>
    <row r="4" spans="1:19" ht="24.75" customHeight="1">
      <c r="A4" s="15">
        <f aca="true" ca="1" t="shared" si="0" ref="A4:A63">TODAY()</f>
        <v>44224</v>
      </c>
      <c r="B4" s="21">
        <v>1</v>
      </c>
      <c r="C4" s="22" t="s">
        <v>41</v>
      </c>
      <c r="D4" s="33" t="s">
        <v>23</v>
      </c>
      <c r="E4" s="11"/>
      <c r="F4" s="9"/>
      <c r="G4" s="10">
        <f>DAYS360(E4,F4)</f>
        <v>0</v>
      </c>
      <c r="H4" s="26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24.75" customHeight="1">
      <c r="A5" s="15">
        <f ca="1" t="shared" si="0"/>
        <v>44224</v>
      </c>
      <c r="B5" s="21">
        <v>2</v>
      </c>
      <c r="C5" s="22" t="s">
        <v>42</v>
      </c>
      <c r="D5" s="33" t="s">
        <v>58</v>
      </c>
      <c r="E5" s="11"/>
      <c r="F5" s="9"/>
      <c r="G5" s="10">
        <f aca="true" t="shared" si="1" ref="G5:G29">DAYS360(E5,F5)</f>
        <v>0</v>
      </c>
      <c r="H5" s="2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24.75" customHeight="1">
      <c r="A6" s="15"/>
      <c r="B6" s="21">
        <v>3</v>
      </c>
      <c r="C6" s="22" t="s">
        <v>57</v>
      </c>
      <c r="D6" s="33" t="s">
        <v>59</v>
      </c>
      <c r="E6" s="11"/>
      <c r="F6" s="9"/>
      <c r="G6" s="10">
        <f t="shared" si="1"/>
        <v>0</v>
      </c>
      <c r="H6" s="2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4.75" customHeight="1">
      <c r="A7" s="15"/>
      <c r="B7" s="21">
        <v>4</v>
      </c>
      <c r="C7" s="22" t="s">
        <v>43</v>
      </c>
      <c r="D7" s="33" t="s">
        <v>23</v>
      </c>
      <c r="E7" s="11"/>
      <c r="F7" s="9"/>
      <c r="G7" s="10">
        <f t="shared" si="1"/>
        <v>0</v>
      </c>
      <c r="H7" s="26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</row>
    <row r="8" spans="1:19" ht="24.75" customHeight="1">
      <c r="A8" s="15"/>
      <c r="B8" s="21">
        <v>5</v>
      </c>
      <c r="C8" s="22" t="s">
        <v>44</v>
      </c>
      <c r="D8" s="33" t="s">
        <v>23</v>
      </c>
      <c r="E8" s="11"/>
      <c r="F8" s="9"/>
      <c r="G8" s="10">
        <f t="shared" si="1"/>
        <v>0</v>
      </c>
      <c r="H8" s="26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24.75" customHeight="1">
      <c r="A9" s="15"/>
      <c r="B9" s="21">
        <v>6</v>
      </c>
      <c r="C9" s="22" t="s">
        <v>45</v>
      </c>
      <c r="D9" s="33" t="s">
        <v>23</v>
      </c>
      <c r="E9" s="11"/>
      <c r="F9" s="9"/>
      <c r="G9" s="10">
        <f t="shared" si="1"/>
        <v>0</v>
      </c>
      <c r="H9" s="26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24.75" customHeight="1">
      <c r="A10" s="15"/>
      <c r="B10" s="21">
        <v>7</v>
      </c>
      <c r="C10" s="22" t="s">
        <v>47</v>
      </c>
      <c r="D10" s="33" t="s">
        <v>23</v>
      </c>
      <c r="E10" s="11"/>
      <c r="F10" s="9"/>
      <c r="G10" s="10">
        <f t="shared" si="1"/>
        <v>0</v>
      </c>
      <c r="H10" s="26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19" ht="24.75" customHeight="1">
      <c r="A11" s="30">
        <f ca="1" t="shared" si="0"/>
        <v>44224</v>
      </c>
      <c r="B11" s="21">
        <v>8</v>
      </c>
      <c r="C11" s="22" t="s">
        <v>46</v>
      </c>
      <c r="D11" s="33" t="s">
        <v>23</v>
      </c>
      <c r="E11" s="11"/>
      <c r="F11" s="9"/>
      <c r="G11" s="10">
        <f t="shared" si="1"/>
        <v>0</v>
      </c>
      <c r="H11" s="3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19" ht="24.75" customHeight="1">
      <c r="A12" s="15">
        <f ca="1" t="shared" si="0"/>
        <v>44224</v>
      </c>
      <c r="B12" s="21">
        <v>9</v>
      </c>
      <c r="C12" s="22" t="s">
        <v>54</v>
      </c>
      <c r="D12" s="33" t="s">
        <v>23</v>
      </c>
      <c r="E12" s="11"/>
      <c r="F12" s="9"/>
      <c r="G12" s="10">
        <f t="shared" si="1"/>
        <v>0</v>
      </c>
      <c r="H12" s="29"/>
      <c r="I12" s="29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19" ht="24.75" customHeight="1">
      <c r="A13" s="15"/>
      <c r="B13" s="21">
        <v>10</v>
      </c>
      <c r="C13" s="22" t="s">
        <v>51</v>
      </c>
      <c r="D13" s="33" t="s">
        <v>23</v>
      </c>
      <c r="E13" s="11"/>
      <c r="F13" s="9"/>
      <c r="G13" s="10">
        <f t="shared" si="1"/>
        <v>0</v>
      </c>
      <c r="H13" s="29"/>
      <c r="I13" s="29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ht="24.75" customHeight="1">
      <c r="A14" s="15"/>
      <c r="B14" s="21">
        <v>11</v>
      </c>
      <c r="C14" s="22" t="s">
        <v>53</v>
      </c>
      <c r="D14" s="33" t="s">
        <v>23</v>
      </c>
      <c r="E14" s="11"/>
      <c r="F14" s="9"/>
      <c r="G14" s="10">
        <f t="shared" si="1"/>
        <v>0</v>
      </c>
      <c r="H14" s="29"/>
      <c r="I14" s="29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24.75" customHeight="1">
      <c r="A15" s="15"/>
      <c r="B15" s="21">
        <v>12</v>
      </c>
      <c r="C15" s="22" t="s">
        <v>56</v>
      </c>
      <c r="D15" s="33" t="s">
        <v>23</v>
      </c>
      <c r="E15" s="11"/>
      <c r="F15" s="9"/>
      <c r="G15" s="10">
        <f t="shared" si="1"/>
        <v>0</v>
      </c>
      <c r="H15" s="29"/>
      <c r="I15" s="29"/>
      <c r="J15" s="28"/>
      <c r="K15" s="28"/>
      <c r="L15" s="28"/>
      <c r="M15" s="28"/>
      <c r="N15" s="28"/>
      <c r="O15" s="28"/>
      <c r="P15" s="28"/>
      <c r="Q15" s="28"/>
      <c r="R15" s="28"/>
      <c r="S15" s="28"/>
    </row>
    <row r="16" spans="1:19" ht="24.75" customHeight="1">
      <c r="A16" s="15"/>
      <c r="B16" s="21">
        <v>13</v>
      </c>
      <c r="C16" s="22" t="s">
        <v>50</v>
      </c>
      <c r="D16" s="33" t="s">
        <v>23</v>
      </c>
      <c r="E16" s="11"/>
      <c r="F16" s="9"/>
      <c r="G16" s="10">
        <f t="shared" si="1"/>
        <v>0</v>
      </c>
      <c r="H16" s="29"/>
      <c r="I16" s="29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1:19" ht="24.75" customHeight="1">
      <c r="A17" s="15"/>
      <c r="B17" s="21">
        <v>14</v>
      </c>
      <c r="C17" s="22" t="s">
        <v>52</v>
      </c>
      <c r="D17" s="33" t="s">
        <v>23</v>
      </c>
      <c r="E17" s="11"/>
      <c r="F17" s="9"/>
      <c r="G17" s="10">
        <f t="shared" si="1"/>
        <v>0</v>
      </c>
      <c r="H17" s="29"/>
      <c r="I17" s="29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24.75" customHeight="1">
      <c r="A18" s="30">
        <f ca="1" t="shared" si="0"/>
        <v>44224</v>
      </c>
      <c r="B18" s="21">
        <v>15</v>
      </c>
      <c r="C18" s="22" t="s">
        <v>55</v>
      </c>
      <c r="D18" s="33" t="s">
        <v>23</v>
      </c>
      <c r="E18" s="11"/>
      <c r="F18" s="9"/>
      <c r="G18" s="10">
        <f t="shared" si="1"/>
        <v>0</v>
      </c>
      <c r="H18" s="29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</row>
    <row r="19" spans="1:19" ht="24.75" customHeight="1">
      <c r="A19" s="15">
        <f ca="1" t="shared" si="0"/>
        <v>44224</v>
      </c>
      <c r="B19" s="21">
        <v>16</v>
      </c>
      <c r="C19" s="22" t="s">
        <v>60</v>
      </c>
      <c r="D19" s="33" t="s">
        <v>31</v>
      </c>
      <c r="E19" s="11"/>
      <c r="F19" s="9"/>
      <c r="G19" s="10">
        <f t="shared" si="1"/>
        <v>0</v>
      </c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24.75" customHeight="1">
      <c r="A20" s="15">
        <f ca="1" t="shared" si="0"/>
        <v>44224</v>
      </c>
      <c r="B20" s="21">
        <v>17</v>
      </c>
      <c r="C20" s="22" t="s">
        <v>73</v>
      </c>
      <c r="D20" s="33" t="s">
        <v>27</v>
      </c>
      <c r="E20" s="11"/>
      <c r="F20" s="9"/>
      <c r="G20" s="10">
        <f t="shared" si="1"/>
        <v>0</v>
      </c>
      <c r="H20" s="29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24.75" customHeight="1">
      <c r="A21" s="30"/>
      <c r="B21" s="21">
        <v>18</v>
      </c>
      <c r="C21" s="22" t="s">
        <v>61</v>
      </c>
      <c r="D21" s="33" t="s">
        <v>27</v>
      </c>
      <c r="E21" s="11"/>
      <c r="F21" s="9"/>
      <c r="G21" s="10">
        <f t="shared" si="1"/>
        <v>0</v>
      </c>
      <c r="H21" s="2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ht="24.75" customHeight="1">
      <c r="A22" s="30"/>
      <c r="B22" s="21">
        <v>19</v>
      </c>
      <c r="C22" s="22" t="s">
        <v>62</v>
      </c>
      <c r="D22" s="33" t="s">
        <v>27</v>
      </c>
      <c r="E22" s="11"/>
      <c r="F22" s="9"/>
      <c r="G22" s="10">
        <f t="shared" si="1"/>
        <v>0</v>
      </c>
      <c r="H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</row>
    <row r="23" spans="1:19" ht="24.75" customHeight="1">
      <c r="A23" s="30">
        <f ca="1" t="shared" si="0"/>
        <v>44224</v>
      </c>
      <c r="B23" s="21">
        <v>20</v>
      </c>
      <c r="C23" s="22" t="s">
        <v>63</v>
      </c>
      <c r="D23" s="33" t="s">
        <v>27</v>
      </c>
      <c r="E23" s="11"/>
      <c r="F23" s="9"/>
      <c r="G23" s="10">
        <f t="shared" si="1"/>
        <v>0</v>
      </c>
      <c r="H23" s="29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19" ht="24.75" customHeight="1">
      <c r="A24" s="15">
        <f ca="1" t="shared" si="0"/>
        <v>44224</v>
      </c>
      <c r="B24" s="21">
        <v>21</v>
      </c>
      <c r="C24" s="22" t="s">
        <v>7</v>
      </c>
      <c r="D24" s="33" t="s">
        <v>27</v>
      </c>
      <c r="E24" s="11"/>
      <c r="F24" s="9"/>
      <c r="G24" s="10">
        <f t="shared" si="1"/>
        <v>0</v>
      </c>
      <c r="H24" s="29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1:19" ht="24.75" customHeight="1">
      <c r="A25" s="15">
        <f ca="1" t="shared" si="0"/>
        <v>44224</v>
      </c>
      <c r="B25" s="21">
        <v>22</v>
      </c>
      <c r="C25" s="34" t="s">
        <v>64</v>
      </c>
      <c r="D25" s="33" t="s">
        <v>23</v>
      </c>
      <c r="E25" s="11"/>
      <c r="F25" s="9"/>
      <c r="G25" s="10">
        <f t="shared" si="1"/>
        <v>0</v>
      </c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24.75" customHeight="1">
      <c r="A26" s="15">
        <f ca="1" t="shared" si="0"/>
        <v>44224</v>
      </c>
      <c r="B26" s="21">
        <v>23</v>
      </c>
      <c r="C26" s="22" t="s">
        <v>48</v>
      </c>
      <c r="D26" s="33" t="s">
        <v>23</v>
      </c>
      <c r="E26" s="11"/>
      <c r="F26" s="9"/>
      <c r="G26" s="10">
        <f t="shared" si="1"/>
        <v>0</v>
      </c>
      <c r="H26" s="29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24.75" customHeight="1">
      <c r="A27" s="15">
        <f ca="1" t="shared" si="0"/>
        <v>44224</v>
      </c>
      <c r="B27" s="21">
        <v>24</v>
      </c>
      <c r="C27" s="22" t="s">
        <v>49</v>
      </c>
      <c r="D27" s="33" t="s">
        <v>23</v>
      </c>
      <c r="E27" s="11"/>
      <c r="F27" s="9"/>
      <c r="G27" s="10">
        <f t="shared" si="1"/>
        <v>0</v>
      </c>
      <c r="H27" s="29"/>
      <c r="I27" s="29"/>
      <c r="J27" s="29"/>
      <c r="K27" s="29"/>
      <c r="L27" s="29"/>
      <c r="M27" s="29"/>
      <c r="N27" s="29"/>
      <c r="O27" s="28"/>
      <c r="P27" s="28"/>
      <c r="Q27" s="28"/>
      <c r="R27" s="28"/>
      <c r="S27" s="28"/>
    </row>
    <row r="28" spans="1:19" ht="24.75" customHeight="1">
      <c r="A28" s="30">
        <f ca="1" t="shared" si="0"/>
        <v>44224</v>
      </c>
      <c r="B28" s="21">
        <v>25</v>
      </c>
      <c r="C28" s="22" t="s">
        <v>28</v>
      </c>
      <c r="D28" s="33" t="s">
        <v>23</v>
      </c>
      <c r="E28" s="11"/>
      <c r="F28" s="9"/>
      <c r="G28" s="10">
        <f t="shared" si="1"/>
        <v>0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24.75" customHeight="1">
      <c r="A29" s="30">
        <f ca="1" t="shared" si="0"/>
        <v>44224</v>
      </c>
      <c r="B29" s="21">
        <v>26</v>
      </c>
      <c r="C29" s="22" t="s">
        <v>66</v>
      </c>
      <c r="D29" s="33" t="s">
        <v>22</v>
      </c>
      <c r="E29" s="11"/>
      <c r="F29" s="9"/>
      <c r="G29" s="10">
        <f t="shared" si="1"/>
        <v>0</v>
      </c>
      <c r="H29" s="29"/>
      <c r="I29" s="29"/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ht="12.75">
      <c r="A30" s="30">
        <f ca="1" t="shared" si="0"/>
        <v>44224</v>
      </c>
    </row>
    <row r="31" ht="12.75">
      <c r="A31" s="30">
        <f ca="1" t="shared" si="0"/>
        <v>44224</v>
      </c>
    </row>
    <row r="32" ht="12.75">
      <c r="A32" s="30">
        <f ca="1" t="shared" si="0"/>
        <v>44224</v>
      </c>
    </row>
    <row r="33" ht="12.75">
      <c r="A33" s="30">
        <f ca="1" t="shared" si="0"/>
        <v>44224</v>
      </c>
    </row>
    <row r="34" ht="12.75">
      <c r="A34" s="30">
        <f ca="1" t="shared" si="0"/>
        <v>44224</v>
      </c>
    </row>
    <row r="35" ht="12.75">
      <c r="A35" s="30">
        <f ca="1" t="shared" si="0"/>
        <v>44224</v>
      </c>
    </row>
    <row r="36" ht="12.75">
      <c r="A36" s="30">
        <f ca="1" t="shared" si="0"/>
        <v>44224</v>
      </c>
    </row>
    <row r="37" ht="12.75">
      <c r="A37" s="30">
        <f ca="1" t="shared" si="0"/>
        <v>44224</v>
      </c>
    </row>
    <row r="38" ht="12.75">
      <c r="A38" s="30">
        <f ca="1" t="shared" si="0"/>
        <v>44224</v>
      </c>
    </row>
    <row r="39" ht="12.75">
      <c r="A39" s="30">
        <f ca="1" t="shared" si="0"/>
        <v>44224</v>
      </c>
    </row>
    <row r="40" ht="12.75">
      <c r="A40" s="30">
        <f ca="1" t="shared" si="0"/>
        <v>44224</v>
      </c>
    </row>
    <row r="41" ht="12.75">
      <c r="A41" s="30">
        <f ca="1" t="shared" si="0"/>
        <v>44224</v>
      </c>
    </row>
    <row r="42" ht="12.75">
      <c r="A42" s="30">
        <f ca="1" t="shared" si="0"/>
        <v>44224</v>
      </c>
    </row>
    <row r="43" ht="12.75">
      <c r="A43" s="30">
        <f ca="1" t="shared" si="0"/>
        <v>44224</v>
      </c>
    </row>
    <row r="44" ht="12.75">
      <c r="A44" s="30">
        <f ca="1" t="shared" si="0"/>
        <v>44224</v>
      </c>
    </row>
    <row r="45" ht="12.75">
      <c r="A45" s="30">
        <f ca="1" t="shared" si="0"/>
        <v>44224</v>
      </c>
    </row>
    <row r="46" ht="12.75">
      <c r="A46" s="30">
        <f ca="1" t="shared" si="0"/>
        <v>44224</v>
      </c>
    </row>
    <row r="47" ht="12.75">
      <c r="A47" s="30">
        <f ca="1" t="shared" si="0"/>
        <v>44224</v>
      </c>
    </row>
    <row r="48" ht="12.75">
      <c r="A48" s="30">
        <f ca="1" t="shared" si="0"/>
        <v>44224</v>
      </c>
    </row>
    <row r="49" ht="12.75">
      <c r="A49" s="30">
        <f ca="1" t="shared" si="0"/>
        <v>44224</v>
      </c>
    </row>
    <row r="50" ht="12.75">
      <c r="A50" s="30">
        <f ca="1" t="shared" si="0"/>
        <v>44224</v>
      </c>
    </row>
    <row r="51" ht="12.75">
      <c r="A51" s="30">
        <f ca="1" t="shared" si="0"/>
        <v>44224</v>
      </c>
    </row>
    <row r="52" ht="12.75">
      <c r="A52" s="30">
        <f ca="1" t="shared" si="0"/>
        <v>44224</v>
      </c>
    </row>
    <row r="53" ht="12.75">
      <c r="A53" s="30">
        <f ca="1" t="shared" si="0"/>
        <v>44224</v>
      </c>
    </row>
    <row r="54" ht="12.75">
      <c r="A54" s="30">
        <f ca="1" t="shared" si="0"/>
        <v>44224</v>
      </c>
    </row>
    <row r="55" ht="12.75">
      <c r="A55" s="30">
        <f ca="1" t="shared" si="0"/>
        <v>44224</v>
      </c>
    </row>
    <row r="56" ht="12.75">
      <c r="A56" s="30">
        <f ca="1" t="shared" si="0"/>
        <v>44224</v>
      </c>
    </row>
    <row r="57" ht="12.75">
      <c r="A57" s="30">
        <f ca="1" t="shared" si="0"/>
        <v>44224</v>
      </c>
    </row>
    <row r="58" ht="12.75">
      <c r="A58" s="30">
        <f ca="1" t="shared" si="0"/>
        <v>44224</v>
      </c>
    </row>
    <row r="59" ht="12.75">
      <c r="A59" s="30">
        <f ca="1" t="shared" si="0"/>
        <v>44224</v>
      </c>
    </row>
    <row r="60" ht="12.75">
      <c r="A60" s="30">
        <f ca="1" t="shared" si="0"/>
        <v>44224</v>
      </c>
    </row>
    <row r="61" ht="12.75">
      <c r="A61" s="30">
        <f ca="1" t="shared" si="0"/>
        <v>44224</v>
      </c>
    </row>
    <row r="62" ht="12.75">
      <c r="A62" s="30">
        <f ca="1" t="shared" si="0"/>
        <v>44224</v>
      </c>
    </row>
    <row r="63" ht="12.75">
      <c r="A63" s="30">
        <f ca="1" t="shared" si="0"/>
        <v>44224</v>
      </c>
    </row>
    <row r="64" ht="12.75">
      <c r="A64" s="30">
        <f ca="1">TODAY()</f>
        <v>44224</v>
      </c>
    </row>
    <row r="65" ht="12.75">
      <c r="A65" s="30">
        <f ca="1">TODAY()</f>
        <v>44224</v>
      </c>
    </row>
  </sheetData>
  <sheetProtection/>
  <mergeCells count="7">
    <mergeCell ref="H2:S2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SAVAS</dc:creator>
  <cp:keywords/>
  <dc:description/>
  <cp:lastModifiedBy>savas polat</cp:lastModifiedBy>
  <cp:lastPrinted>2020-09-24T15:59:51Z</cp:lastPrinted>
  <dcterms:created xsi:type="dcterms:W3CDTF">1999-05-26T11:21:22Z</dcterms:created>
  <dcterms:modified xsi:type="dcterms:W3CDTF">2021-01-28T10:00:25Z</dcterms:modified>
  <cp:category/>
  <cp:version/>
  <cp:contentType/>
  <cp:contentStatus/>
</cp:coreProperties>
</file>